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5180" windowHeight="7308"/>
  </bookViews>
  <sheets>
    <sheet name="Bilancio consuntivo 2011_2013" sheetId="1" r:id="rId1"/>
  </sheets>
  <definedNames>
    <definedName name="_xlnm.Print_Area" localSheetId="0">'Bilancio consuntivo 2011_2013'!$A$1:$D$37</definedName>
  </definedNames>
  <calcPr calcId="145621"/>
</workbook>
</file>

<file path=xl/calcChain.xml><?xml version="1.0" encoding="utf-8"?>
<calcChain xmlns="http://schemas.openxmlformats.org/spreadsheetml/2006/main">
  <c r="C37" i="1" l="1"/>
  <c r="D37" i="1"/>
  <c r="B37" i="1"/>
  <c r="D36" i="1" l="1"/>
  <c r="D15" i="1"/>
  <c r="D17" i="1" s="1"/>
  <c r="D10" i="1"/>
  <c r="C36" i="1"/>
  <c r="B15" i="1"/>
  <c r="B17" i="1" s="1"/>
  <c r="C15" i="1"/>
  <c r="C17" i="1" s="1"/>
  <c r="C10" i="1"/>
</calcChain>
</file>

<file path=xl/sharedStrings.xml><?xml version="1.0" encoding="utf-8"?>
<sst xmlns="http://schemas.openxmlformats.org/spreadsheetml/2006/main" count="36" uniqueCount="36">
  <si>
    <t>Totale Spese</t>
  </si>
  <si>
    <t xml:space="preserve"> Restituzione quota associativa 2013 doppia</t>
  </si>
  <si>
    <t>Progetto evoluzione ricerca CoDAU V edizione Totale</t>
  </si>
  <si>
    <t>Oneri bancari</t>
  </si>
  <si>
    <t>Adempimenti fiscali e previdenziali</t>
  </si>
  <si>
    <t>Anticipazione piccola cassa</t>
  </si>
  <si>
    <t>Affitto locali</t>
  </si>
  <si>
    <t>Contributo per attività seminariali a favore di sedi territoriali Codau</t>
  </si>
  <si>
    <t>Pubblicazioni Codau</t>
  </si>
  <si>
    <t>Convegno annuale Codau</t>
  </si>
  <si>
    <t>Attività di formazione</t>
  </si>
  <si>
    <t>Attività Comitato Scientifico e Ufficio Studi</t>
  </si>
  <si>
    <t>Trasferte</t>
  </si>
  <si>
    <t>Segreteria</t>
  </si>
  <si>
    <t>Partecipazione ad organismi nazionali e internazionali</t>
  </si>
  <si>
    <t>Rappresentanza e organizzazione eventi</t>
  </si>
  <si>
    <t xml:space="preserve">Collaborazioni </t>
  </si>
  <si>
    <t>Spese</t>
  </si>
  <si>
    <t>Totale Generale Entrate</t>
  </si>
  <si>
    <t>Fondo iniziale di cassa</t>
  </si>
  <si>
    <t>Totale Entrate</t>
  </si>
  <si>
    <t>Recuperi vari (rimborso anticipo trasferta Periti Miur)</t>
  </si>
  <si>
    <t>Interessi attivi</t>
  </si>
  <si>
    <t>Convegno Codau 2013 - Quota partecipante</t>
  </si>
  <si>
    <t>Quota associativa anno 2014</t>
  </si>
  <si>
    <t>Entrate</t>
  </si>
  <si>
    <t>CONVEGNO PERMANENTE DEI DIRETTORI E DEI DIRIGENTI AMMINISTRATIVI DELLE UNIVERSITA' ITALIANE</t>
  </si>
  <si>
    <t>ANNO 2013 riscossioni /pagamenti</t>
  </si>
  <si>
    <t>ANNO 2012 riscossioni /pagamenti</t>
  </si>
  <si>
    <t>Quote associative annI pregressi</t>
  </si>
  <si>
    <t>Reincasso da banca per errato c/c</t>
  </si>
  <si>
    <t>Rimborso quota partecipante</t>
  </si>
  <si>
    <t>ANNO 2011 riscossioni /pagamenti</t>
  </si>
  <si>
    <t xml:space="preserve">Quote associative </t>
  </si>
  <si>
    <t>Fondo di cassa finale</t>
  </si>
  <si>
    <t>Bilancio consuntivo ANNI 2011-2013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</si>
</sst>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Fill="1"/>
    <xf numFmtId="4" fontId="2" fillId="2" borderId="1" xfId="1" applyNumberFormat="1" applyFont="1" applyFill="1" applyBorder="1"/>
    <xf numFmtId="4" fontId="1" fillId="0" borderId="1" xfId="1" applyNumberFormat="1" applyBorder="1"/>
    <xf numFmtId="4" fontId="2" fillId="0" borderId="1" xfId="1" applyNumberFormat="1" applyFont="1" applyFill="1" applyBorder="1"/>
    <xf numFmtId="4" fontId="2" fillId="0" borderId="1" xfId="1" applyNumberFormat="1" applyFont="1" applyBorder="1"/>
    <xf numFmtId="4" fontId="1" fillId="0" borderId="1" xfId="1" applyNumberFormat="1" applyFont="1" applyFill="1" applyBorder="1"/>
    <xf numFmtId="4" fontId="1" fillId="0" borderId="1" xfId="1" applyNumberFormat="1" applyBorder="1" applyAlignment="1">
      <alignment horizontal="right" wrapText="1"/>
    </xf>
    <xf numFmtId="4" fontId="1" fillId="0" borderId="1" xfId="1" applyNumberFormat="1" applyBorder="1" applyAlignment="1">
      <alignment wrapText="1"/>
    </xf>
    <xf numFmtId="0" fontId="2" fillId="4" borderId="1" xfId="2" applyFont="1" applyFill="1" applyBorder="1" applyAlignment="1">
      <alignment wrapText="1"/>
    </xf>
    <xf numFmtId="4" fontId="1" fillId="0" borderId="1" xfId="1" applyNumberFormat="1" applyFont="1" applyBorder="1" applyAlignment="1">
      <alignment wrapText="1"/>
    </xf>
    <xf numFmtId="4" fontId="1" fillId="0" borderId="1" xfId="1" applyNumberFormat="1" applyFont="1" applyFill="1" applyBorder="1" applyAlignment="1">
      <alignment wrapText="1"/>
    </xf>
    <xf numFmtId="4" fontId="2" fillId="0" borderId="1" xfId="1" applyNumberFormat="1" applyFont="1" applyBorder="1" applyAlignment="1">
      <alignment wrapText="1"/>
    </xf>
    <xf numFmtId="0" fontId="0" fillId="4" borderId="0" xfId="0" applyFill="1"/>
    <xf numFmtId="4" fontId="2" fillId="4" borderId="1" xfId="1" applyNumberFormat="1" applyFont="1" applyFill="1" applyBorder="1"/>
    <xf numFmtId="4" fontId="1" fillId="4" borderId="1" xfId="1" applyNumberFormat="1" applyFill="1" applyBorder="1" applyAlignment="1">
      <alignment horizontal="right" wrapText="1"/>
    </xf>
    <xf numFmtId="164" fontId="3" fillId="5" borderId="1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/>
    <xf numFmtId="4" fontId="2" fillId="6" borderId="1" xfId="1" applyNumberFormat="1" applyFont="1" applyFill="1" applyBorder="1"/>
    <xf numFmtId="4" fontId="1" fillId="0" borderId="1" xfId="1" quotePrefix="1" applyNumberFormat="1" applyFill="1" applyBorder="1" applyAlignment="1">
      <alignment horizontal="left" wrapText="1"/>
    </xf>
    <xf numFmtId="4" fontId="1" fillId="0" borderId="1" xfId="1" applyNumberFormat="1" applyFill="1" applyBorder="1" applyAlignment="1">
      <alignment horizontal="left" wrapText="1"/>
    </xf>
    <xf numFmtId="4" fontId="1" fillId="0" borderId="1" xfId="1" applyNumberFormat="1" applyFill="1" applyBorder="1" applyAlignment="1">
      <alignment wrapText="1"/>
    </xf>
  </cellXfs>
  <cellStyles count="3">
    <cellStyle name="Normale" xfId="0" builtinId="0"/>
    <cellStyle name="Normale 3" xfId="1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37"/>
  <sheetViews>
    <sheetView tabSelected="1" topLeftCell="A22" workbookViewId="0">
      <selection activeCell="B38" sqref="B38"/>
    </sheetView>
  </sheetViews>
  <sheetFormatPr defaultRowHeight="13.2" x14ac:dyDescent="0.25"/>
  <cols>
    <col min="1" max="1" width="41" customWidth="1"/>
    <col min="2" max="4" width="18.6640625" customWidth="1"/>
    <col min="5" max="24" width="9.109375" style="1"/>
  </cols>
  <sheetData>
    <row r="1" spans="1:4" x14ac:dyDescent="0.25">
      <c r="A1" s="5" t="s">
        <v>26</v>
      </c>
      <c r="B1" s="4"/>
      <c r="C1" s="4"/>
      <c r="D1" s="4"/>
    </row>
    <row r="2" spans="1:4" x14ac:dyDescent="0.25">
      <c r="A2" s="5" t="s">
        <v>35</v>
      </c>
      <c r="B2" s="4"/>
      <c r="C2" s="4"/>
      <c r="D2" s="4"/>
    </row>
    <row r="3" spans="1:4" ht="39.6" x14ac:dyDescent="0.25">
      <c r="A3" s="5"/>
      <c r="B3" s="19" t="s">
        <v>27</v>
      </c>
      <c r="C3" s="19" t="s">
        <v>28</v>
      </c>
      <c r="D3" s="19" t="s">
        <v>32</v>
      </c>
    </row>
    <row r="4" spans="1:4" x14ac:dyDescent="0.25">
      <c r="A4" s="3"/>
      <c r="B4" s="4"/>
      <c r="C4" s="4"/>
      <c r="D4" s="4"/>
    </row>
    <row r="5" spans="1:4" x14ac:dyDescent="0.25">
      <c r="A5" s="8"/>
      <c r="B5" s="4"/>
      <c r="C5" s="4"/>
      <c r="D5" s="4"/>
    </row>
    <row r="6" spans="1:4" x14ac:dyDescent="0.25">
      <c r="A6" s="12" t="s">
        <v>25</v>
      </c>
      <c r="B6" s="4"/>
      <c r="C6" s="4"/>
      <c r="D6" s="4"/>
    </row>
    <row r="7" spans="1:4" x14ac:dyDescent="0.25">
      <c r="A7" s="22" t="s">
        <v>33</v>
      </c>
      <c r="B7" s="6">
        <v>129367.94</v>
      </c>
      <c r="C7" s="6">
        <v>125563.43</v>
      </c>
      <c r="D7" s="6">
        <v>116754.03</v>
      </c>
    </row>
    <row r="8" spans="1:4" x14ac:dyDescent="0.25">
      <c r="A8" s="22" t="s">
        <v>29</v>
      </c>
      <c r="B8" s="6"/>
      <c r="C8" s="6">
        <v>7989.62</v>
      </c>
      <c r="D8" s="6">
        <v>5600</v>
      </c>
    </row>
    <row r="9" spans="1:4" x14ac:dyDescent="0.25">
      <c r="A9" s="23" t="s">
        <v>24</v>
      </c>
      <c r="B9" s="17">
        <v>2000</v>
      </c>
      <c r="C9" s="17"/>
      <c r="D9" s="17"/>
    </row>
    <row r="10" spans="1:4" x14ac:dyDescent="0.25">
      <c r="A10" s="18" t="s">
        <v>23</v>
      </c>
      <c r="B10" s="17">
        <v>27346.37</v>
      </c>
      <c r="C10" s="17">
        <f>23230.84+1120</f>
        <v>24350.84</v>
      </c>
      <c r="D10" s="17">
        <f>20236.03+551.93</f>
        <v>20787.96</v>
      </c>
    </row>
    <row r="11" spans="1:4" x14ac:dyDescent="0.25">
      <c r="A11" s="18" t="s">
        <v>30</v>
      </c>
      <c r="B11" s="17"/>
      <c r="C11" s="17">
        <v>2120.37</v>
      </c>
      <c r="D11" s="17"/>
    </row>
    <row r="12" spans="1:4" x14ac:dyDescent="0.25">
      <c r="A12" s="24" t="s">
        <v>22</v>
      </c>
      <c r="B12" s="20">
        <v>615.37</v>
      </c>
      <c r="C12" s="20">
        <v>590.73</v>
      </c>
      <c r="D12" s="20">
        <v>594.88</v>
      </c>
    </row>
    <row r="13" spans="1:4" ht="26.4" x14ac:dyDescent="0.25">
      <c r="A13" s="24" t="s">
        <v>21</v>
      </c>
      <c r="B13" s="6">
        <v>410.45</v>
      </c>
      <c r="C13" s="6">
        <v>10000</v>
      </c>
      <c r="D13" s="6">
        <v>0</v>
      </c>
    </row>
    <row r="14" spans="1:4" x14ac:dyDescent="0.25">
      <c r="A14" s="8"/>
      <c r="B14" s="4"/>
      <c r="C14" s="4"/>
      <c r="D14" s="4"/>
    </row>
    <row r="15" spans="1:4" x14ac:dyDescent="0.25">
      <c r="A15" s="7" t="s">
        <v>20</v>
      </c>
      <c r="B15" s="6">
        <f>SUM(B7:B14)</f>
        <v>159740.13</v>
      </c>
      <c r="C15" s="6">
        <f>SUM(C7:C14)</f>
        <v>170614.99</v>
      </c>
      <c r="D15" s="6">
        <f>SUM(D7:D14)</f>
        <v>143736.87</v>
      </c>
    </row>
    <row r="16" spans="1:4" x14ac:dyDescent="0.25">
      <c r="A16" s="8" t="s">
        <v>19</v>
      </c>
      <c r="B16" s="16">
        <v>89872.4</v>
      </c>
      <c r="C16" s="16">
        <v>63101.8</v>
      </c>
      <c r="D16" s="16">
        <v>83370.52</v>
      </c>
    </row>
    <row r="17" spans="1:24" s="13" customFormat="1" x14ac:dyDescent="0.25">
      <c r="A17" s="15" t="s">
        <v>18</v>
      </c>
      <c r="B17" s="14">
        <f>SUM(B15:B16)</f>
        <v>249612.53</v>
      </c>
      <c r="C17" s="14">
        <f>SUM(C15:C16)</f>
        <v>233716.78999999998</v>
      </c>
      <c r="D17" s="14">
        <f>SUM(D15:D16)</f>
        <v>227107.39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2" t="s">
        <v>17</v>
      </c>
      <c r="B18" s="4"/>
      <c r="C18" s="4"/>
      <c r="D18" s="4"/>
    </row>
    <row r="19" spans="1:24" x14ac:dyDescent="0.25">
      <c r="A19" s="8" t="s">
        <v>16</v>
      </c>
      <c r="B19" s="4">
        <v>15490</v>
      </c>
      <c r="C19" s="4">
        <v>13385</v>
      </c>
      <c r="D19" s="4">
        <v>19625.3</v>
      </c>
    </row>
    <row r="20" spans="1:24" x14ac:dyDescent="0.25">
      <c r="A20" s="10" t="s">
        <v>15</v>
      </c>
      <c r="B20" s="4">
        <v>3287.9200000000005</v>
      </c>
      <c r="C20" s="4">
        <v>5251.81</v>
      </c>
      <c r="D20" s="4">
        <v>5237.6400000000003</v>
      </c>
    </row>
    <row r="21" spans="1:24" ht="26.4" x14ac:dyDescent="0.25">
      <c r="A21" s="10" t="s">
        <v>14</v>
      </c>
      <c r="B21" s="4">
        <v>350</v>
      </c>
      <c r="C21" s="4">
        <v>330</v>
      </c>
      <c r="D21" s="4">
        <v>825</v>
      </c>
    </row>
    <row r="22" spans="1:24" x14ac:dyDescent="0.25">
      <c r="A22" s="10" t="s">
        <v>13</v>
      </c>
      <c r="B22" s="4">
        <v>25000</v>
      </c>
      <c r="C22" s="4">
        <v>25000</v>
      </c>
      <c r="D22" s="4">
        <v>25000</v>
      </c>
    </row>
    <row r="23" spans="1:24" x14ac:dyDescent="0.25">
      <c r="A23" s="10" t="s">
        <v>12</v>
      </c>
      <c r="B23" s="4">
        <v>710.65</v>
      </c>
      <c r="C23" s="4">
        <v>1457.99</v>
      </c>
      <c r="D23" s="4">
        <v>4086.5</v>
      </c>
    </row>
    <row r="24" spans="1:24" x14ac:dyDescent="0.25">
      <c r="A24" s="11" t="s">
        <v>11</v>
      </c>
      <c r="B24" s="4">
        <v>24501.049999999996</v>
      </c>
      <c r="C24" s="4">
        <v>28541.360000000001</v>
      </c>
      <c r="D24" s="4">
        <v>20691.349999999999</v>
      </c>
    </row>
    <row r="25" spans="1:24" x14ac:dyDescent="0.25">
      <c r="A25" s="10" t="s">
        <v>10</v>
      </c>
      <c r="B25" s="4">
        <v>9075</v>
      </c>
      <c r="C25" s="4">
        <v>12100</v>
      </c>
      <c r="D25" s="4">
        <v>10285</v>
      </c>
    </row>
    <row r="26" spans="1:24" x14ac:dyDescent="0.25">
      <c r="A26" s="11" t="s">
        <v>9</v>
      </c>
      <c r="B26" s="4">
        <v>53277.48</v>
      </c>
      <c r="C26" s="4">
        <v>46524.65</v>
      </c>
      <c r="D26" s="4">
        <v>42898.46</v>
      </c>
    </row>
    <row r="27" spans="1:24" x14ac:dyDescent="0.25">
      <c r="A27" s="11" t="s">
        <v>31</v>
      </c>
      <c r="B27" s="4"/>
      <c r="C27" s="4">
        <v>450</v>
      </c>
      <c r="D27" s="4"/>
    </row>
    <row r="28" spans="1:24" x14ac:dyDescent="0.25">
      <c r="A28" s="11" t="s">
        <v>8</v>
      </c>
      <c r="B28" s="4">
        <v>7500</v>
      </c>
      <c r="C28" s="4">
        <v>0</v>
      </c>
      <c r="D28" s="4">
        <v>16500</v>
      </c>
    </row>
    <row r="29" spans="1:24" ht="26.4" x14ac:dyDescent="0.25">
      <c r="A29" s="11" t="s">
        <v>7</v>
      </c>
      <c r="B29" s="4">
        <v>1082</v>
      </c>
      <c r="C29" s="4">
        <v>2524</v>
      </c>
      <c r="D29" s="4">
        <v>1190</v>
      </c>
    </row>
    <row r="30" spans="1:24" x14ac:dyDescent="0.25">
      <c r="A30" s="8" t="s">
        <v>6</v>
      </c>
      <c r="B30" s="4">
        <v>0</v>
      </c>
      <c r="C30" s="4">
        <v>0</v>
      </c>
      <c r="D30" s="4">
        <v>672</v>
      </c>
    </row>
    <row r="31" spans="1:24" x14ac:dyDescent="0.25">
      <c r="A31" s="10" t="s">
        <v>5</v>
      </c>
      <c r="B31" s="4">
        <v>0</v>
      </c>
      <c r="C31" s="4">
        <v>0</v>
      </c>
      <c r="D31" s="4">
        <v>0</v>
      </c>
    </row>
    <row r="32" spans="1:24" x14ac:dyDescent="0.25">
      <c r="A32" s="10" t="s">
        <v>4</v>
      </c>
      <c r="B32" s="4">
        <v>16634.939999999999</v>
      </c>
      <c r="C32" s="4">
        <v>8229.58</v>
      </c>
      <c r="D32" s="4">
        <v>16930.689999999999</v>
      </c>
    </row>
    <row r="33" spans="1:250" x14ac:dyDescent="0.25">
      <c r="A33" s="10" t="s">
        <v>3</v>
      </c>
      <c r="B33" s="4">
        <v>42</v>
      </c>
      <c r="C33" s="4">
        <v>50</v>
      </c>
      <c r="D33" s="4">
        <v>63.65</v>
      </c>
    </row>
    <row r="34" spans="1:250" ht="26.4" x14ac:dyDescent="0.25">
      <c r="A34" s="10" t="s">
        <v>2</v>
      </c>
      <c r="B34" s="4">
        <v>9680</v>
      </c>
      <c r="C34" s="4">
        <v>0</v>
      </c>
      <c r="D34" s="4">
        <v>0</v>
      </c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</row>
    <row r="35" spans="1:250" s="1" customFormat="1" x14ac:dyDescent="0.25">
      <c r="A35" s="8" t="s">
        <v>1</v>
      </c>
      <c r="B35" s="4">
        <v>2400</v>
      </c>
      <c r="C35" s="4">
        <v>0</v>
      </c>
      <c r="D35" s="4">
        <v>0</v>
      </c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250" s="1" customFormat="1" x14ac:dyDescent="0.25">
      <c r="A36" s="7" t="s">
        <v>0</v>
      </c>
      <c r="B36" s="2">
        <v>169031.04000000001</v>
      </c>
      <c r="C36" s="2">
        <f>SUM(C19:C35)</f>
        <v>143844.38999999998</v>
      </c>
      <c r="D36" s="2">
        <f>SUM(D19:D35)</f>
        <v>164005.59</v>
      </c>
    </row>
    <row r="37" spans="1:250" x14ac:dyDescent="0.25">
      <c r="A37" s="5" t="s">
        <v>34</v>
      </c>
      <c r="B37" s="21">
        <f>B17-B36</f>
        <v>80581.489999999991</v>
      </c>
      <c r="C37" s="21">
        <f t="shared" ref="C37:D37" si="0">C17-C36</f>
        <v>89872.4</v>
      </c>
      <c r="D37" s="21">
        <f t="shared" si="0"/>
        <v>63101.800000000017</v>
      </c>
    </row>
  </sheetData>
  <printOptions horizontalCentered="1"/>
  <pageMargins left="0.70866141732283472" right="0.70866141732283472" top="0.35433070866141736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Bilancio consuntivo 2011_2013</vt:lpstr>
      <vt:lpstr>'Bilancio consuntivo 2011_2013'!Area_stampa</vt:lpstr>
    </vt:vector>
  </TitlesOfParts>
  <Company>Area Servizi 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PIERA PROVERBIO</dc:creator>
  <cp:lastModifiedBy>User</cp:lastModifiedBy>
  <cp:lastPrinted>2014-02-03T13:13:33Z</cp:lastPrinted>
  <dcterms:created xsi:type="dcterms:W3CDTF">2014-01-31T17:57:44Z</dcterms:created>
  <dcterms:modified xsi:type="dcterms:W3CDTF">2014-02-13T18:39:14Z</dcterms:modified>
</cp:coreProperties>
</file>